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56" activeTab="0"/>
  </bookViews>
  <sheets>
    <sheet name="вс прол дальн ме" sheetId="1" r:id="rId1"/>
  </sheets>
  <definedNames/>
  <calcPr fullCalcOnLoad="1"/>
</workbook>
</file>

<file path=xl/sharedStrings.xml><?xml version="1.0" encoding="utf-8"?>
<sst xmlns="http://schemas.openxmlformats.org/spreadsheetml/2006/main" count="147" uniqueCount="91">
  <si>
    <t>Форма N 2.1</t>
  </si>
  <si>
    <t>к приложению</t>
  </si>
  <si>
    <t>к постановлению</t>
  </si>
  <si>
    <t>Региональной службы</t>
  </si>
  <si>
    <t>по тарифам Ростовской области</t>
  </si>
  <si>
    <t>от 29.05.2014 N 22/7</t>
  </si>
  <si>
    <t>Отчет</t>
  </si>
  <si>
    <t>1. Объем подачи воды</t>
  </si>
  <si>
    <t>N п/п</t>
  </si>
  <si>
    <t>Показатели производственной деятельности</t>
  </si>
  <si>
    <t>Ед. измер.</t>
  </si>
  <si>
    <t>Вид воды</t>
  </si>
  <si>
    <t>Величина показателя</t>
  </si>
  <si>
    <t>план</t>
  </si>
  <si>
    <t>факт</t>
  </si>
  <si>
    <t>Объем воды из источников водоснабжения</t>
  </si>
  <si>
    <t>тыс. куб. м</t>
  </si>
  <si>
    <t>питьевая</t>
  </si>
  <si>
    <t>техническая</t>
  </si>
  <si>
    <t>- объем воды из собственных источников</t>
  </si>
  <si>
    <t>- объем приобретенной воды</t>
  </si>
  <si>
    <t>Потребление на собственные нужды</t>
  </si>
  <si>
    <t>Объем воды, поступившей в сеть</t>
  </si>
  <si>
    <t>- из собственных источников</t>
  </si>
  <si>
    <t>- от других операторов</t>
  </si>
  <si>
    <t>Потери воды</t>
  </si>
  <si>
    <t>Уровень потерь к объему отпущенной воды в сеть</t>
  </si>
  <si>
    <t>%</t>
  </si>
  <si>
    <t>Объем воды, отпущенной абонентам</t>
  </si>
  <si>
    <t>- собственным абонентам (население)</t>
  </si>
  <si>
    <t>- бюджетным организациям</t>
  </si>
  <si>
    <t>- прочим потребителям</t>
  </si>
  <si>
    <t>- другим организациям, осуществляющим водоснабжение</t>
  </si>
  <si>
    <t>2. Перечень мероприятий по ремонту объектов централизованной системы водоснабжения, направленных на улучшение качества питьевой воды, мероприятий по энергосбережению и повышению энергетической эффективности, в том числе снижению потерь воды при транспортировке</t>
  </si>
  <si>
    <t>Наименование мероприятия</t>
  </si>
  <si>
    <t>Финансовые средства, тыс. руб.</t>
  </si>
  <si>
    <t>1.</t>
  </si>
  <si>
    <t>Ремонт объектов централизованной системы водоснабжения, в том числе по мероприятиям:</t>
  </si>
  <si>
    <t>...</t>
  </si>
  <si>
    <t>2.</t>
  </si>
  <si>
    <t>Улучшение качества питьевой воды, в том числе по мероприятиям:</t>
  </si>
  <si>
    <t>....</t>
  </si>
  <si>
    <t>3.</t>
  </si>
  <si>
    <t>Энергосбережение и повышение энергоэффективности, в том числе по снижению потерь воды при транспортировке, в том числе по мероприятиям:</t>
  </si>
  <si>
    <t>4.</t>
  </si>
  <si>
    <t>Повышение антитеррористической безопасности</t>
  </si>
  <si>
    <t>5.</t>
  </si>
  <si>
    <t>Повышение качества обслуживания абонентов</t>
  </si>
  <si>
    <t>Итого</t>
  </si>
  <si>
    <t>3. Объем финансовых потребностей, необходимых для реализации производственной программы</t>
  </si>
  <si>
    <t>Величина показателя, тыс. руб.</t>
  </si>
  <si>
    <t>питьевая вода</t>
  </si>
  <si>
    <t>техническая вода</t>
  </si>
  <si>
    <t>4. Значения показателей надежности, качества и энергетической эффективности объектов централизованных систем водоснабжения</t>
  </si>
  <si>
    <t>Наименование целевого показателя производственной деятельности</t>
  </si>
  <si>
    <t>Единица измерения</t>
  </si>
  <si>
    <t>Показатели качества питьевой воды</t>
  </si>
  <si>
    <t>1.1.</t>
  </si>
  <si>
    <t>Доля проб питьевой воды, подаваемой с источников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</si>
  <si>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1.2.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</si>
  <si>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</si>
  <si>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Показатели надежности и бесперебойности водоснабжения</t>
  </si>
  <si>
    <t>2.1.</t>
  </si>
  <si>
    <t>Количество перерывов в подаче воды, возникших в результате аварий, повреждений и иных технологических нарушений на объектах централизованной системы холодного водоснабжения, в расчете на протяженность водопроводной сети в год</t>
  </si>
  <si>
    <t>ед./км</t>
  </si>
  <si>
    <t>Показатели эффективности использования ресурсов</t>
  </si>
  <si>
    <t>3.1.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</si>
  <si>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</si>
  <si>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>3.2.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</si>
  <si>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</si>
  <si>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 ч/куб. м</t>
  </si>
  <si>
    <t>3.3.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</si>
  <si>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</si>
  <si>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МУП "Пролетарский водоканал"</t>
  </si>
  <si>
    <t xml:space="preserve"> в сфере холодного водоснабжения (Пролетарское г.п. Дальннское с.п. М.Ельмутянское с.п.)</t>
  </si>
  <si>
    <t>Капитальный ремонт водопроводной сети протяженностью 543м d=110 г.Пролетарск, от ул.Степной 2/3 до пер.Лермонтова (от пер.Степной до ул.Мира д.№ 12а).</t>
  </si>
  <si>
    <t>Аварийный ремонт на водопроводных линиях.</t>
  </si>
  <si>
    <t>Приобретение насосного агрегата Д 320/50 на ОСВ г.Пролетарск НС2</t>
  </si>
  <si>
    <t>Установка насосного оборудования НС 1п х.Дальний</t>
  </si>
  <si>
    <t>Капитальный ремонт водопроводной сети с заменой запорной арматуры д=80 НС1п х.М.Ельмута</t>
  </si>
  <si>
    <t>Замена участка водопроводной сети д=110 300м ул.Седова 2-34 г.Пролетарск</t>
  </si>
  <si>
    <t>Замена запорной арматуры д=100ул.Красноармейская, 54</t>
  </si>
  <si>
    <t>Замена участка водопроводной сети д=25 50м х.Привольный</t>
  </si>
  <si>
    <t>Замена участка водопроводной сети д=75 20м пер.Красный, 101 г.Пролетарск</t>
  </si>
  <si>
    <t>Замена запорной арматуры д=100 пер.Чкалова 12 г.Пролетарск</t>
  </si>
  <si>
    <t>об исполнении производственной программы за 9 месяцев 2020 года</t>
  </si>
  <si>
    <t>Установка насосного оборудования НС1 подъма х.М.Ельмута</t>
  </si>
  <si>
    <t>Установка насосного оборудования ул.Степная, скважина г.Пролетарск</t>
  </si>
  <si>
    <t>Замена запорной арматуры НС 1 подъема</t>
  </si>
  <si>
    <t>Замена уч вод сети д=75 35м ул.Строительная, 5</t>
  </si>
  <si>
    <t>Замена уч сети д=50 50м ул.Черняховского, 15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</si>
</sst>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2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righ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B111" sqref="B111"/>
    </sheetView>
  </sheetViews>
  <sheetFormatPr defaultColWidth="9.140625" defaultRowHeight="15"/>
  <cols>
    <col min="2" max="2" width="37.00390625" style="0" customWidth="1"/>
    <col min="3" max="3" width="10.140625" style="0" customWidth="1"/>
    <col min="4" max="4" width="10.57421875" style="0" customWidth="1"/>
    <col min="5" max="5" width="10.8515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9" t="s">
        <v>2</v>
      </c>
      <c r="B3" s="9"/>
      <c r="C3" s="9"/>
      <c r="D3" s="9"/>
      <c r="E3" s="9"/>
      <c r="F3" s="9"/>
    </row>
    <row r="4" spans="1:6" ht="15.75">
      <c r="A4" s="9" t="s">
        <v>3</v>
      </c>
      <c r="B4" s="9"/>
      <c r="C4" s="9"/>
      <c r="D4" s="9"/>
      <c r="E4" s="9"/>
      <c r="F4" s="9"/>
    </row>
    <row r="5" spans="1:6" ht="15.75">
      <c r="A5" s="9" t="s">
        <v>4</v>
      </c>
      <c r="B5" s="9"/>
      <c r="C5" s="9"/>
      <c r="D5" s="9"/>
      <c r="E5" s="9"/>
      <c r="F5" s="9"/>
    </row>
    <row r="6" spans="1:6" ht="15.75">
      <c r="A6" s="9" t="s">
        <v>5</v>
      </c>
      <c r="B6" s="9"/>
      <c r="C6" s="9"/>
      <c r="D6" s="9"/>
      <c r="E6" s="9"/>
      <c r="F6" s="9"/>
    </row>
    <row r="7" ht="15.75">
      <c r="A7" s="1"/>
    </row>
    <row r="8" spans="1:6" ht="15.75">
      <c r="A8" s="11" t="s">
        <v>6</v>
      </c>
      <c r="B8" s="11"/>
      <c r="C8" s="11"/>
      <c r="D8" s="11"/>
      <c r="E8" s="11"/>
      <c r="F8" s="11"/>
    </row>
    <row r="9" spans="1:6" ht="15.75">
      <c r="A9" s="11" t="s">
        <v>85</v>
      </c>
      <c r="B9" s="11"/>
      <c r="C9" s="11"/>
      <c r="D9" s="11"/>
      <c r="E9" s="11"/>
      <c r="F9" s="11"/>
    </row>
    <row r="10" spans="1:6" ht="15.75">
      <c r="A10" s="11" t="s">
        <v>74</v>
      </c>
      <c r="B10" s="11"/>
      <c r="C10" s="11"/>
      <c r="D10" s="11"/>
      <c r="E10" s="11"/>
      <c r="F10" s="11"/>
    </row>
    <row r="11" spans="1:6" ht="15.75">
      <c r="A11" s="11" t="s">
        <v>73</v>
      </c>
      <c r="B11" s="11"/>
      <c r="C11" s="11"/>
      <c r="D11" s="11"/>
      <c r="E11" s="11"/>
      <c r="F11" s="11"/>
    </row>
    <row r="12" ht="15.75">
      <c r="A12" s="1"/>
    </row>
    <row r="13" spans="1:6" ht="15.75">
      <c r="A13" s="11" t="s">
        <v>7</v>
      </c>
      <c r="B13" s="11"/>
      <c r="C13" s="11"/>
      <c r="D13" s="11"/>
      <c r="E13" s="11"/>
      <c r="F13" s="11"/>
    </row>
    <row r="14" ht="15.75">
      <c r="A14" s="1"/>
    </row>
    <row r="15" spans="1:6" ht="15.75">
      <c r="A15" s="10" t="s">
        <v>8</v>
      </c>
      <c r="B15" s="10" t="s">
        <v>9</v>
      </c>
      <c r="C15" s="10" t="s">
        <v>10</v>
      </c>
      <c r="D15" s="10" t="s">
        <v>11</v>
      </c>
      <c r="E15" s="10" t="s">
        <v>12</v>
      </c>
      <c r="F15" s="10"/>
    </row>
    <row r="16" spans="1:6" ht="15.75">
      <c r="A16" s="10"/>
      <c r="B16" s="10"/>
      <c r="C16" s="10"/>
      <c r="D16" s="10"/>
      <c r="E16" s="2" t="s">
        <v>13</v>
      </c>
      <c r="F16" s="2" t="s">
        <v>14</v>
      </c>
    </row>
    <row r="17" spans="1:6" ht="17.25" customHeight="1">
      <c r="A17" s="10">
        <v>1</v>
      </c>
      <c r="B17" s="12" t="s">
        <v>15</v>
      </c>
      <c r="C17" s="13" t="s">
        <v>16</v>
      </c>
      <c r="D17" s="4" t="s">
        <v>17</v>
      </c>
      <c r="E17" s="3">
        <f>1314.65/4*3</f>
        <v>985.9875000000001</v>
      </c>
      <c r="F17" s="8">
        <f>F19+F21</f>
        <v>1916.5</v>
      </c>
    </row>
    <row r="18" spans="1:6" ht="15.75" customHeight="1">
      <c r="A18" s="10"/>
      <c r="B18" s="12"/>
      <c r="C18" s="13"/>
      <c r="D18" s="4" t="s">
        <v>18</v>
      </c>
      <c r="E18" s="3"/>
      <c r="F18" s="8"/>
    </row>
    <row r="19" spans="1:6" ht="14.25" customHeight="1">
      <c r="A19" s="12"/>
      <c r="B19" s="12" t="s">
        <v>19</v>
      </c>
      <c r="C19" s="13" t="s">
        <v>16</v>
      </c>
      <c r="D19" s="4" t="s">
        <v>17</v>
      </c>
      <c r="E19" s="3">
        <f>92.424/4*3</f>
        <v>69.31800000000001</v>
      </c>
      <c r="F19" s="8">
        <v>73.5</v>
      </c>
    </row>
    <row r="20" spans="1:6" ht="15" customHeight="1">
      <c r="A20" s="12"/>
      <c r="B20" s="12"/>
      <c r="C20" s="13"/>
      <c r="D20" s="4" t="s">
        <v>18</v>
      </c>
      <c r="E20" s="3"/>
      <c r="F20" s="8"/>
    </row>
    <row r="21" spans="1:6" ht="13.5" customHeight="1">
      <c r="A21" s="12"/>
      <c r="B21" s="12" t="s">
        <v>20</v>
      </c>
      <c r="C21" s="13" t="s">
        <v>16</v>
      </c>
      <c r="D21" s="4" t="s">
        <v>17</v>
      </c>
      <c r="E21" s="3">
        <f>1222.23/4*3</f>
        <v>916.6725</v>
      </c>
      <c r="F21" s="8">
        <v>1843</v>
      </c>
    </row>
    <row r="22" spans="1:6" ht="15" customHeight="1">
      <c r="A22" s="12"/>
      <c r="B22" s="12"/>
      <c r="C22" s="13"/>
      <c r="D22" s="4" t="s">
        <v>18</v>
      </c>
      <c r="E22" s="3"/>
      <c r="F22" s="3"/>
    </row>
    <row r="23" spans="1:6" ht="15.75">
      <c r="A23" s="10">
        <v>2</v>
      </c>
      <c r="B23" s="12" t="s">
        <v>21</v>
      </c>
      <c r="C23" s="13" t="s">
        <v>16</v>
      </c>
      <c r="D23" s="4" t="s">
        <v>17</v>
      </c>
      <c r="E23" s="3"/>
      <c r="F23" s="3"/>
    </row>
    <row r="24" spans="1:6" ht="19.5" customHeight="1">
      <c r="A24" s="10"/>
      <c r="B24" s="12"/>
      <c r="C24" s="13"/>
      <c r="D24" s="4" t="s">
        <v>18</v>
      </c>
      <c r="E24" s="3"/>
      <c r="F24" s="3"/>
    </row>
    <row r="25" spans="1:6" ht="15.75">
      <c r="A25" s="10">
        <v>3</v>
      </c>
      <c r="B25" s="12" t="s">
        <v>22</v>
      </c>
      <c r="C25" s="13" t="s">
        <v>16</v>
      </c>
      <c r="D25" s="4" t="s">
        <v>17</v>
      </c>
      <c r="E25" s="3"/>
      <c r="F25" s="3"/>
    </row>
    <row r="26" spans="1:6" ht="20.25" customHeight="1">
      <c r="A26" s="10"/>
      <c r="B26" s="12"/>
      <c r="C26" s="13"/>
      <c r="D26" s="4" t="s">
        <v>18</v>
      </c>
      <c r="E26" s="3"/>
      <c r="F26" s="3"/>
    </row>
    <row r="27" spans="1:6" ht="15.75">
      <c r="A27" s="12"/>
      <c r="B27" s="12" t="s">
        <v>23</v>
      </c>
      <c r="C27" s="13" t="s">
        <v>16</v>
      </c>
      <c r="D27" s="4" t="s">
        <v>17</v>
      </c>
      <c r="E27" s="3"/>
      <c r="F27" s="3"/>
    </row>
    <row r="28" spans="1:6" ht="15.75">
      <c r="A28" s="12"/>
      <c r="B28" s="12"/>
      <c r="C28" s="13"/>
      <c r="D28" s="4" t="s">
        <v>18</v>
      </c>
      <c r="E28" s="3"/>
      <c r="F28" s="3"/>
    </row>
    <row r="29" spans="1:6" ht="15.75">
      <c r="A29" s="12"/>
      <c r="B29" s="12" t="s">
        <v>24</v>
      </c>
      <c r="C29" s="13" t="s">
        <v>16</v>
      </c>
      <c r="D29" s="4" t="s">
        <v>17</v>
      </c>
      <c r="E29" s="3"/>
      <c r="F29" s="3"/>
    </row>
    <row r="30" spans="1:6" ht="15.75">
      <c r="A30" s="12"/>
      <c r="B30" s="12"/>
      <c r="C30" s="13"/>
      <c r="D30" s="4" t="s">
        <v>18</v>
      </c>
      <c r="E30" s="3"/>
      <c r="F30" s="3"/>
    </row>
    <row r="31" spans="1:6" ht="15.75">
      <c r="A31" s="10">
        <v>4</v>
      </c>
      <c r="B31" s="12" t="s">
        <v>25</v>
      </c>
      <c r="C31" s="13" t="s">
        <v>16</v>
      </c>
      <c r="D31" s="4" t="s">
        <v>17</v>
      </c>
      <c r="E31" s="5">
        <f>E17-E35</f>
        <v>506.7825</v>
      </c>
      <c r="F31" s="5">
        <f>F17-F35</f>
        <v>1452.44</v>
      </c>
    </row>
    <row r="32" spans="1:6" ht="15.75">
      <c r="A32" s="10"/>
      <c r="B32" s="12"/>
      <c r="C32" s="13"/>
      <c r="D32" s="4" t="s">
        <v>18</v>
      </c>
      <c r="E32" s="3"/>
      <c r="F32" s="3"/>
    </row>
    <row r="33" spans="1:6" ht="15.75">
      <c r="A33" s="10">
        <v>5</v>
      </c>
      <c r="B33" s="12" t="s">
        <v>26</v>
      </c>
      <c r="C33" s="13" t="s">
        <v>27</v>
      </c>
      <c r="D33" s="4" t="s">
        <v>17</v>
      </c>
      <c r="E33" s="3">
        <f>(E31/E17)*100</f>
        <v>51.39847107595177</v>
      </c>
      <c r="F33" s="6">
        <f>(F31/F17)*100</f>
        <v>75.78606835376989</v>
      </c>
    </row>
    <row r="34" spans="1:6" ht="15.75">
      <c r="A34" s="10"/>
      <c r="B34" s="12"/>
      <c r="C34" s="13"/>
      <c r="D34" s="4" t="s">
        <v>18</v>
      </c>
      <c r="E34" s="3"/>
      <c r="F34" s="3"/>
    </row>
    <row r="35" spans="1:6" ht="15.75">
      <c r="A35" s="10">
        <v>6</v>
      </c>
      <c r="B35" s="12" t="s">
        <v>28</v>
      </c>
      <c r="C35" s="13" t="s">
        <v>16</v>
      </c>
      <c r="D35" s="4" t="s">
        <v>17</v>
      </c>
      <c r="E35" s="3">
        <f>E37+E39+E41</f>
        <v>479.20500000000004</v>
      </c>
      <c r="F35" s="3">
        <f>F37+F39+F41</f>
        <v>464.06000000000006</v>
      </c>
    </row>
    <row r="36" spans="1:6" ht="15.75">
      <c r="A36" s="10"/>
      <c r="B36" s="12"/>
      <c r="C36" s="13"/>
      <c r="D36" s="4" t="s">
        <v>18</v>
      </c>
      <c r="E36" s="5"/>
      <c r="F36" s="3"/>
    </row>
    <row r="37" spans="1:6" ht="15.75">
      <c r="A37" s="12"/>
      <c r="B37" s="12" t="s">
        <v>29</v>
      </c>
      <c r="C37" s="13" t="s">
        <v>16</v>
      </c>
      <c r="D37" s="4" t="s">
        <v>17</v>
      </c>
      <c r="E37" s="3">
        <f>539.14/4*3</f>
        <v>404.355</v>
      </c>
      <c r="F37" s="3">
        <v>396.48</v>
      </c>
    </row>
    <row r="38" spans="1:6" ht="15.75">
      <c r="A38" s="12"/>
      <c r="B38" s="12"/>
      <c r="C38" s="13"/>
      <c r="D38" s="4" t="s">
        <v>18</v>
      </c>
      <c r="E38" s="3"/>
      <c r="F38" s="3"/>
    </row>
    <row r="39" spans="1:6" ht="15.75">
      <c r="A39" s="12"/>
      <c r="B39" s="12" t="s">
        <v>30</v>
      </c>
      <c r="C39" s="13" t="s">
        <v>16</v>
      </c>
      <c r="D39" s="4" t="s">
        <v>17</v>
      </c>
      <c r="E39" s="3">
        <f>46.1/4*3</f>
        <v>34.575</v>
      </c>
      <c r="F39" s="3">
        <v>20.99</v>
      </c>
    </row>
    <row r="40" spans="1:6" ht="15.75">
      <c r="A40" s="12"/>
      <c r="B40" s="12"/>
      <c r="C40" s="13"/>
      <c r="D40" s="4" t="s">
        <v>18</v>
      </c>
      <c r="E40" s="3"/>
      <c r="F40" s="3"/>
    </row>
    <row r="41" spans="1:6" ht="15.75">
      <c r="A41" s="12"/>
      <c r="B41" s="12" t="s">
        <v>31</v>
      </c>
      <c r="C41" s="13" t="s">
        <v>16</v>
      </c>
      <c r="D41" s="4" t="s">
        <v>17</v>
      </c>
      <c r="E41" s="3">
        <f>53.7/4*3</f>
        <v>40.275000000000006</v>
      </c>
      <c r="F41" s="3">
        <v>46.59</v>
      </c>
    </row>
    <row r="42" spans="1:6" ht="15.75">
      <c r="A42" s="12"/>
      <c r="B42" s="12"/>
      <c r="C42" s="13"/>
      <c r="D42" s="4" t="s">
        <v>18</v>
      </c>
      <c r="E42" s="3"/>
      <c r="F42" s="3"/>
    </row>
    <row r="43" spans="1:6" ht="15.75">
      <c r="A43" s="12"/>
      <c r="B43" s="12" t="s">
        <v>32</v>
      </c>
      <c r="C43" s="13" t="s">
        <v>16</v>
      </c>
      <c r="D43" s="4" t="s">
        <v>17</v>
      </c>
      <c r="E43" s="3"/>
      <c r="F43" s="3"/>
    </row>
    <row r="44" spans="1:6" ht="15.75">
      <c r="A44" s="12"/>
      <c r="B44" s="12"/>
      <c r="C44" s="13"/>
      <c r="D44" s="4" t="s">
        <v>18</v>
      </c>
      <c r="E44" s="3"/>
      <c r="F44" s="3"/>
    </row>
    <row r="45" ht="15.75">
      <c r="A45" s="1"/>
    </row>
    <row r="46" spans="1:6" ht="96" customHeight="1">
      <c r="A46" s="14" t="s">
        <v>33</v>
      </c>
      <c r="B46" s="14"/>
      <c r="C46" s="14"/>
      <c r="D46" s="14"/>
      <c r="E46" s="14"/>
      <c r="F46" s="14"/>
    </row>
    <row r="47" ht="15.75">
      <c r="A47" s="1"/>
    </row>
    <row r="48" spans="1:4" ht="15.75">
      <c r="A48" s="10" t="s">
        <v>8</v>
      </c>
      <c r="B48" s="10" t="s">
        <v>34</v>
      </c>
      <c r="C48" s="10" t="s">
        <v>35</v>
      </c>
      <c r="D48" s="10"/>
    </row>
    <row r="49" spans="1:4" ht="15.75">
      <c r="A49" s="10"/>
      <c r="B49" s="10"/>
      <c r="C49" s="2" t="s">
        <v>13</v>
      </c>
      <c r="D49" s="2" t="s">
        <v>14</v>
      </c>
    </row>
    <row r="50" spans="1:4" ht="61.5" customHeight="1">
      <c r="A50" s="2" t="s">
        <v>36</v>
      </c>
      <c r="B50" s="3" t="s">
        <v>37</v>
      </c>
      <c r="C50" s="3"/>
      <c r="D50" s="3"/>
    </row>
    <row r="51" spans="1:4" ht="94.5">
      <c r="A51" s="3"/>
      <c r="B51" s="3" t="s">
        <v>75</v>
      </c>
      <c r="C51" s="3">
        <f>727.1/4*3</f>
        <v>545.325</v>
      </c>
      <c r="D51" s="3">
        <v>0</v>
      </c>
    </row>
    <row r="52" spans="1:4" ht="31.5">
      <c r="A52" s="3"/>
      <c r="B52" s="3" t="s">
        <v>77</v>
      </c>
      <c r="C52" s="3">
        <v>45.4</v>
      </c>
      <c r="D52" s="3">
        <v>0</v>
      </c>
    </row>
    <row r="53" spans="1:4" ht="31.5">
      <c r="A53" s="3"/>
      <c r="B53" s="3" t="s">
        <v>76</v>
      </c>
      <c r="C53" s="3">
        <f>464.02/4*3</f>
        <v>348.015</v>
      </c>
      <c r="D53" s="3">
        <v>504.41</v>
      </c>
    </row>
    <row r="54" spans="1:4" ht="31.5">
      <c r="A54" s="3"/>
      <c r="B54" s="3" t="s">
        <v>78</v>
      </c>
      <c r="C54" s="3"/>
      <c r="D54" s="3">
        <v>33.88</v>
      </c>
    </row>
    <row r="55" spans="1:4" ht="63">
      <c r="A55" s="3"/>
      <c r="B55" s="3" t="s">
        <v>79</v>
      </c>
      <c r="C55" s="3"/>
      <c r="D55" s="3">
        <v>2.91</v>
      </c>
    </row>
    <row r="56" spans="1:4" ht="47.25">
      <c r="A56" s="3"/>
      <c r="B56" s="3" t="s">
        <v>80</v>
      </c>
      <c r="C56" s="3"/>
      <c r="D56" s="3">
        <v>87</v>
      </c>
    </row>
    <row r="57" spans="1:4" ht="31.5">
      <c r="A57" s="3"/>
      <c r="B57" s="3" t="s">
        <v>81</v>
      </c>
      <c r="C57" s="3"/>
      <c r="D57" s="3">
        <v>3.9</v>
      </c>
    </row>
    <row r="58" spans="1:4" ht="31.5">
      <c r="A58" s="3"/>
      <c r="B58" s="3" t="s">
        <v>82</v>
      </c>
      <c r="C58" s="3"/>
      <c r="D58" s="3">
        <v>1.3</v>
      </c>
    </row>
    <row r="59" spans="1:4" ht="47.25">
      <c r="A59" s="3"/>
      <c r="B59" s="3" t="s">
        <v>83</v>
      </c>
      <c r="C59" s="3"/>
      <c r="D59" s="3">
        <v>6.2</v>
      </c>
    </row>
    <row r="60" spans="1:4" ht="31.5">
      <c r="A60" s="3"/>
      <c r="B60" s="3" t="s">
        <v>84</v>
      </c>
      <c r="C60" s="3"/>
      <c r="D60" s="3">
        <v>3.6</v>
      </c>
    </row>
    <row r="61" spans="1:4" ht="31.5">
      <c r="A61" s="7"/>
      <c r="B61" s="7" t="s">
        <v>86</v>
      </c>
      <c r="C61" s="7"/>
      <c r="D61" s="7">
        <v>20.75</v>
      </c>
    </row>
    <row r="62" spans="1:4" ht="33" customHeight="1">
      <c r="A62" s="7"/>
      <c r="B62" s="7" t="s">
        <v>87</v>
      </c>
      <c r="C62" s="7"/>
      <c r="D62" s="7">
        <v>35.88</v>
      </c>
    </row>
    <row r="63" spans="1:4" ht="32.25" customHeight="1">
      <c r="A63" s="7"/>
      <c r="B63" s="7" t="s">
        <v>88</v>
      </c>
      <c r="C63" s="7"/>
      <c r="D63" s="7">
        <v>13.9</v>
      </c>
    </row>
    <row r="64" spans="1:4" ht="31.5">
      <c r="A64" s="7"/>
      <c r="B64" s="7" t="s">
        <v>89</v>
      </c>
      <c r="C64" s="7"/>
      <c r="D64" s="7">
        <v>9.9</v>
      </c>
    </row>
    <row r="65" spans="1:4" ht="36" customHeight="1">
      <c r="A65" s="7"/>
      <c r="B65" s="7" t="s">
        <v>90</v>
      </c>
      <c r="C65" s="7"/>
      <c r="D65" s="7">
        <v>6.8</v>
      </c>
    </row>
    <row r="66" spans="1:4" ht="31.5">
      <c r="A66" s="7"/>
      <c r="B66" s="7" t="s">
        <v>87</v>
      </c>
      <c r="C66" s="7"/>
      <c r="D66" s="7">
        <v>35.8</v>
      </c>
    </row>
    <row r="67" spans="1:4" ht="37.5" customHeight="1">
      <c r="A67" s="2" t="s">
        <v>39</v>
      </c>
      <c r="B67" s="3" t="s">
        <v>40</v>
      </c>
      <c r="C67" s="3"/>
      <c r="D67" s="3"/>
    </row>
    <row r="68" spans="1:4" ht="15.75">
      <c r="A68" s="3"/>
      <c r="B68" s="3" t="s">
        <v>41</v>
      </c>
      <c r="C68" s="3"/>
      <c r="D68" s="3"/>
    </row>
    <row r="69" spans="1:4" ht="98.25" customHeight="1">
      <c r="A69" s="2" t="s">
        <v>42</v>
      </c>
      <c r="B69" s="3" t="s">
        <v>43</v>
      </c>
      <c r="C69" s="3"/>
      <c r="D69" s="3"/>
    </row>
    <row r="70" spans="1:4" ht="15.75">
      <c r="A70" s="3"/>
      <c r="B70" s="3" t="s">
        <v>38</v>
      </c>
      <c r="C70" s="3"/>
      <c r="D70" s="3"/>
    </row>
    <row r="71" spans="1:4" ht="31.5">
      <c r="A71" s="2" t="s">
        <v>44</v>
      </c>
      <c r="B71" s="3" t="s">
        <v>45</v>
      </c>
      <c r="C71" s="3"/>
      <c r="D71" s="3"/>
    </row>
    <row r="72" spans="1:4" ht="31.5">
      <c r="A72" s="2" t="s">
        <v>46</v>
      </c>
      <c r="B72" s="3" t="s">
        <v>47</v>
      </c>
      <c r="C72" s="3"/>
      <c r="D72" s="3"/>
    </row>
    <row r="73" spans="1:4" ht="15.75">
      <c r="A73" s="3"/>
      <c r="B73" s="3" t="s">
        <v>48</v>
      </c>
      <c r="C73" s="3"/>
      <c r="D73" s="3"/>
    </row>
    <row r="74" ht="15.75">
      <c r="A74" s="1"/>
    </row>
    <row r="75" spans="1:4" ht="42.75" customHeight="1">
      <c r="A75" s="14" t="s">
        <v>49</v>
      </c>
      <c r="B75" s="14"/>
      <c r="C75" s="14"/>
      <c r="D75" s="14"/>
    </row>
    <row r="76" ht="15.75">
      <c r="A76" s="1"/>
    </row>
    <row r="77" spans="1:4" ht="16.5" customHeight="1">
      <c r="A77" s="10" t="s">
        <v>11</v>
      </c>
      <c r="B77" s="10" t="s">
        <v>50</v>
      </c>
      <c r="C77" s="10"/>
      <c r="D77" s="10"/>
    </row>
    <row r="78" spans="1:4" ht="15.75">
      <c r="A78" s="10"/>
      <c r="B78" s="2" t="s">
        <v>13</v>
      </c>
      <c r="C78" s="10" t="s">
        <v>14</v>
      </c>
      <c r="D78" s="10"/>
    </row>
    <row r="79" spans="1:4" ht="31.5">
      <c r="A79" s="3" t="s">
        <v>51</v>
      </c>
      <c r="B79" s="3"/>
      <c r="C79" s="10"/>
      <c r="D79" s="10"/>
    </row>
    <row r="80" spans="1:4" ht="47.25">
      <c r="A80" s="3" t="s">
        <v>52</v>
      </c>
      <c r="B80" s="3">
        <f>31035.09/4*3</f>
        <v>23276.3175</v>
      </c>
      <c r="C80" s="10">
        <v>28132.21</v>
      </c>
      <c r="D80" s="10"/>
    </row>
    <row r="81" ht="15.75">
      <c r="A81" s="1"/>
    </row>
    <row r="82" spans="1:4" ht="47.25" customHeight="1">
      <c r="A82" s="14" t="s">
        <v>53</v>
      </c>
      <c r="B82" s="14"/>
      <c r="C82" s="14"/>
      <c r="D82" s="14"/>
    </row>
    <row r="83" ht="15.75">
      <c r="A83" s="1"/>
    </row>
    <row r="84" spans="1:5" ht="15.75">
      <c r="A84" s="10" t="s">
        <v>8</v>
      </c>
      <c r="B84" s="10" t="s">
        <v>54</v>
      </c>
      <c r="C84" s="10" t="s">
        <v>55</v>
      </c>
      <c r="D84" s="10" t="s">
        <v>12</v>
      </c>
      <c r="E84" s="10"/>
    </row>
    <row r="85" spans="1:5" ht="15.75">
      <c r="A85" s="10"/>
      <c r="B85" s="10"/>
      <c r="C85" s="10"/>
      <c r="D85" s="2" t="s">
        <v>13</v>
      </c>
      <c r="E85" s="2" t="s">
        <v>14</v>
      </c>
    </row>
    <row r="86" spans="1:5" ht="15.75">
      <c r="A86" s="2" t="s">
        <v>36</v>
      </c>
      <c r="B86" s="10" t="s">
        <v>56</v>
      </c>
      <c r="C86" s="10"/>
      <c r="D86" s="10"/>
      <c r="E86" s="10"/>
    </row>
    <row r="87" spans="1:5" ht="111.75" customHeight="1">
      <c r="A87" s="2" t="s">
        <v>57</v>
      </c>
      <c r="B87" s="4" t="s">
        <v>58</v>
      </c>
      <c r="C87" s="2" t="s">
        <v>27</v>
      </c>
      <c r="D87" s="3"/>
      <c r="E87" s="3"/>
    </row>
    <row r="88" spans="1:5" ht="89.25">
      <c r="A88" s="2" t="s">
        <v>59</v>
      </c>
      <c r="B88" s="4" t="s">
        <v>60</v>
      </c>
      <c r="C88" s="2" t="s">
        <v>27</v>
      </c>
      <c r="D88" s="3"/>
      <c r="E88" s="3"/>
    </row>
    <row r="89" spans="1:5" ht="15.75">
      <c r="A89" s="2" t="s">
        <v>39</v>
      </c>
      <c r="B89" s="10" t="s">
        <v>61</v>
      </c>
      <c r="C89" s="10"/>
      <c r="D89" s="10"/>
      <c r="E89" s="10"/>
    </row>
    <row r="90" spans="1:5" ht="81.75" customHeight="1">
      <c r="A90" s="2" t="s">
        <v>62</v>
      </c>
      <c r="B90" s="4" t="s">
        <v>63</v>
      </c>
      <c r="C90" s="2" t="s">
        <v>64</v>
      </c>
      <c r="D90" s="3"/>
      <c r="E90" s="3"/>
    </row>
    <row r="91" spans="1:5" ht="15.75">
      <c r="A91" s="2" t="s">
        <v>42</v>
      </c>
      <c r="B91" s="10" t="s">
        <v>65</v>
      </c>
      <c r="C91" s="10"/>
      <c r="D91" s="10"/>
      <c r="E91" s="10"/>
    </row>
    <row r="92" spans="1:5" ht="51">
      <c r="A92" s="2" t="s">
        <v>66</v>
      </c>
      <c r="B92" s="4" t="s">
        <v>67</v>
      </c>
      <c r="C92" s="2" t="s">
        <v>27</v>
      </c>
      <c r="D92" s="3"/>
      <c r="E92" s="3"/>
    </row>
    <row r="93" spans="1:5" ht="51">
      <c r="A93" s="2" t="s">
        <v>68</v>
      </c>
      <c r="B93" s="4" t="s">
        <v>69</v>
      </c>
      <c r="C93" s="2" t="s">
        <v>70</v>
      </c>
      <c r="D93" s="3"/>
      <c r="E93" s="3"/>
    </row>
    <row r="94" spans="1:5" ht="63.75">
      <c r="A94" s="2" t="s">
        <v>71</v>
      </c>
      <c r="B94" s="4" t="s">
        <v>72</v>
      </c>
      <c r="C94" s="2" t="s">
        <v>70</v>
      </c>
      <c r="D94" s="3">
        <v>7.752</v>
      </c>
      <c r="E94" s="3">
        <v>4.514</v>
      </c>
    </row>
    <row r="95" ht="15.75">
      <c r="A95" s="1"/>
    </row>
    <row r="96" ht="15.75">
      <c r="A96" s="1"/>
    </row>
  </sheetData>
  <sheetProtection/>
  <mergeCells count="71">
    <mergeCell ref="B89:E89"/>
    <mergeCell ref="B91:E91"/>
    <mergeCell ref="C79:D79"/>
    <mergeCell ref="C80:D80"/>
    <mergeCell ref="A82:D82"/>
    <mergeCell ref="A84:A85"/>
    <mergeCell ref="B84:B85"/>
    <mergeCell ref="C84:C85"/>
    <mergeCell ref="D84:E84"/>
    <mergeCell ref="B43:B44"/>
    <mergeCell ref="C43:C44"/>
    <mergeCell ref="A75:D75"/>
    <mergeCell ref="B86:E86"/>
    <mergeCell ref="A77:A78"/>
    <mergeCell ref="B77:D77"/>
    <mergeCell ref="C78:D78"/>
    <mergeCell ref="A46:F46"/>
    <mergeCell ref="A48:A49"/>
    <mergeCell ref="B48:B49"/>
    <mergeCell ref="C48:D48"/>
    <mergeCell ref="A37:A44"/>
    <mergeCell ref="B37:B38"/>
    <mergeCell ref="C37:C38"/>
    <mergeCell ref="B39:B40"/>
    <mergeCell ref="C39:C40"/>
    <mergeCell ref="B41:B42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C41:C42"/>
    <mergeCell ref="A23:A24"/>
    <mergeCell ref="B23:B24"/>
    <mergeCell ref="C23:C24"/>
    <mergeCell ref="A25:A26"/>
    <mergeCell ref="B25:B26"/>
    <mergeCell ref="C25:C26"/>
    <mergeCell ref="A27:A30"/>
    <mergeCell ref="B27:B28"/>
    <mergeCell ref="C27:C28"/>
    <mergeCell ref="B29:B30"/>
    <mergeCell ref="C29:C30"/>
    <mergeCell ref="A17:A18"/>
    <mergeCell ref="B17:B18"/>
    <mergeCell ref="C17:C18"/>
    <mergeCell ref="A19:A22"/>
    <mergeCell ref="B19:B20"/>
    <mergeCell ref="C19:C20"/>
    <mergeCell ref="B21:B22"/>
    <mergeCell ref="C21:C22"/>
    <mergeCell ref="A8:F8"/>
    <mergeCell ref="A9:F9"/>
    <mergeCell ref="A10:F10"/>
    <mergeCell ref="A11:F11"/>
    <mergeCell ref="A13:F13"/>
    <mergeCell ref="A15:A16"/>
    <mergeCell ref="B15:B16"/>
    <mergeCell ref="C15:C16"/>
    <mergeCell ref="D15:D16"/>
    <mergeCell ref="E15:F15"/>
    <mergeCell ref="A6:F6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2020-11-10T12:19:07Z</dcterms:modified>
  <cp:category/>
  <cp:version/>
  <cp:contentType/>
  <cp:contentStatus/>
</cp:coreProperties>
</file>